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520" activeTab="0"/>
  </bookViews>
  <sheets>
    <sheet name="Plan1" sheetId="1" r:id="rId1"/>
  </sheets>
  <definedNames>
    <definedName name="_xlnm.Print_Area" localSheetId="0">'Plan1'!$A$1:$U$30</definedName>
    <definedName name="N">'Plan1'!$G$11</definedName>
    <definedName name="taxa">'Plan1'!$Q$13</definedName>
    <definedName name="VP">'Plan1'!$G$9</definedName>
  </definedNames>
  <calcPr fullCalcOnLoad="1"/>
</workbook>
</file>

<file path=xl/sharedStrings.xml><?xml version="1.0" encoding="utf-8"?>
<sst xmlns="http://schemas.openxmlformats.org/spreadsheetml/2006/main" count="21" uniqueCount="17">
  <si>
    <t>Cálculo de Negociação de Títulos em Atraso</t>
  </si>
  <si>
    <t>Cliente</t>
  </si>
  <si>
    <t>Títulos em Atraso</t>
  </si>
  <si>
    <t>Doc</t>
  </si>
  <si>
    <t>Vcto.</t>
  </si>
  <si>
    <t>Valor</t>
  </si>
  <si>
    <t>Juros</t>
  </si>
  <si>
    <t>Taxa de Juros ao mês:</t>
  </si>
  <si>
    <t>Montante Renegociado:</t>
  </si>
  <si>
    <t>Juros da Dívida</t>
  </si>
  <si>
    <t>Valor Renegociado</t>
  </si>
  <si>
    <t>Número de parcelas</t>
  </si>
  <si>
    <t>Valor da Parcela</t>
  </si>
  <si>
    <t>Valor Financiado</t>
  </si>
  <si>
    <t>Data da liquidação ou, vencimento da primeira parcela da renegociação:</t>
  </si>
  <si>
    <t>Informe no nome do cliente</t>
  </si>
  <si>
    <t>desenvolvida por: Gerald Corelli corelli@geraldcorelli.com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</si>
</sst>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d/mmm/yyyy"/>
    <numFmt numFmtId="166" formatCode="mmm/yyyy"/>
    <numFmt numFmtId="167" formatCode="0.0%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* #,##0.0000000_);_(* \(#,##0.0000000\);_(* &quot;-&quot;??_);_(@_)"/>
  </numFmts>
  <fonts count="18">
    <font>
      <sz val="10"/>
      <name val="Century Gothic"/>
      <family val="0"/>
    </font>
    <font>
      <b/>
      <sz val="10"/>
      <color indexed="9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0"/>
    </font>
    <font>
      <b/>
      <sz val="12"/>
      <color indexed="9"/>
      <name val="Century Gothic"/>
      <family val="2"/>
    </font>
    <font>
      <sz val="10"/>
      <color indexed="18"/>
      <name val="Century Gothic"/>
      <family val="2"/>
    </font>
    <font>
      <b/>
      <sz val="12"/>
      <color indexed="18"/>
      <name val="Century Gothic"/>
      <family val="2"/>
    </font>
    <font>
      <b/>
      <sz val="10"/>
      <color indexed="12"/>
      <name val="Century Gothic"/>
      <family val="2"/>
    </font>
    <font>
      <b/>
      <sz val="10"/>
      <color indexed="10"/>
      <name val="Century Gothic"/>
      <family val="2"/>
    </font>
    <font>
      <sz val="8"/>
      <color indexed="12"/>
      <name val="Century Gothic"/>
      <family val="2"/>
    </font>
    <font>
      <sz val="10"/>
      <color indexed="12"/>
      <name val="Century Gothic"/>
      <family val="2"/>
    </font>
    <font>
      <sz val="10"/>
      <color indexed="56"/>
      <name val="Century Gothic"/>
      <family val="2"/>
    </font>
    <font>
      <sz val="8"/>
      <color indexed="23"/>
      <name val="Century Gothic"/>
      <family val="2"/>
    </font>
    <font>
      <sz val="9"/>
      <color indexed="18"/>
      <name val="Century Gothic"/>
      <family val="2"/>
    </font>
    <font>
      <sz val="9"/>
      <color indexed="8"/>
      <name val="Century Gothic"/>
      <family val="2"/>
    </font>
    <font>
      <b/>
      <sz val="9"/>
      <color indexed="18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>
        <color indexed="63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 style="thick">
        <color indexed="55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 style="thick">
        <color indexed="55"/>
      </right>
      <top style="thick">
        <color indexed="55"/>
      </top>
      <bottom style="thick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1" xfId="0" applyFont="1" applyFill="1" applyBorder="1" applyAlignment="1">
      <alignment vertical="justify" wrapText="1"/>
    </xf>
    <xf numFmtId="0" fontId="4" fillId="2" borderId="0" xfId="0" applyFont="1" applyFill="1" applyBorder="1" applyAlignment="1">
      <alignment vertical="justify" wrapText="1"/>
    </xf>
    <xf numFmtId="0" fontId="8" fillId="2" borderId="0" xfId="0" applyFont="1" applyFill="1" applyBorder="1" applyAlignment="1">
      <alignment horizontal="center"/>
    </xf>
    <xf numFmtId="43" fontId="4" fillId="2" borderId="0" xfId="18" applyFont="1" applyFill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9" fillId="2" borderId="9" xfId="0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shrinkToFit="1"/>
      <protection locked="0"/>
    </xf>
    <xf numFmtId="0" fontId="11" fillId="2" borderId="11" xfId="0" applyFont="1" applyFill="1" applyBorder="1" applyAlignment="1" applyProtection="1">
      <alignment shrinkToFit="1"/>
      <protection locked="0"/>
    </xf>
    <xf numFmtId="0" fontId="11" fillId="2" borderId="12" xfId="0" applyFont="1" applyFill="1" applyBorder="1" applyAlignment="1" applyProtection="1">
      <alignment shrinkToFit="1"/>
      <protection locked="0"/>
    </xf>
    <xf numFmtId="0" fontId="13" fillId="2" borderId="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43" fontId="17" fillId="2" borderId="0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vertical="justify" wrapText="1"/>
    </xf>
    <xf numFmtId="0" fontId="14" fillId="2" borderId="0" xfId="0" applyFont="1" applyFill="1" applyAlignment="1">
      <alignment horizontal="center" vertical="center" textRotation="90"/>
    </xf>
    <xf numFmtId="0" fontId="15" fillId="2" borderId="0" xfId="0" applyFont="1" applyFill="1" applyBorder="1" applyAlignment="1">
      <alignment horizontal="left" vertical="justify" wrapText="1"/>
    </xf>
    <xf numFmtId="0" fontId="1" fillId="3" borderId="1" xfId="0" applyFont="1" applyFill="1" applyBorder="1" applyAlignment="1">
      <alignment horizontal="center"/>
    </xf>
    <xf numFmtId="165" fontId="10" fillId="2" borderId="7" xfId="0" applyNumberFormat="1" applyFont="1" applyFill="1" applyBorder="1" applyAlignment="1" applyProtection="1">
      <alignment horizontal="center" vertical="center"/>
      <protection locked="0"/>
    </xf>
    <xf numFmtId="165" fontId="10" fillId="2" borderId="8" xfId="0" applyNumberFormat="1" applyFont="1" applyFill="1" applyBorder="1" applyAlignment="1" applyProtection="1">
      <alignment horizontal="center" vertical="center"/>
      <protection locked="0"/>
    </xf>
    <xf numFmtId="165" fontId="10" fillId="2" borderId="2" xfId="0" applyNumberFormat="1" applyFont="1" applyFill="1" applyBorder="1" applyAlignment="1" applyProtection="1">
      <alignment horizontal="center" vertical="center"/>
      <protection locked="0"/>
    </xf>
    <xf numFmtId="165" fontId="10" fillId="2" borderId="3" xfId="0" applyNumberFormat="1" applyFont="1" applyFill="1" applyBorder="1" applyAlignment="1" applyProtection="1">
      <alignment horizontal="center" vertical="center"/>
      <protection locked="0"/>
    </xf>
    <xf numFmtId="165" fontId="10" fillId="2" borderId="4" xfId="0" applyNumberFormat="1" applyFont="1" applyFill="1" applyBorder="1" applyAlignment="1" applyProtection="1">
      <alignment horizontal="center" vertical="center"/>
      <protection locked="0"/>
    </xf>
    <xf numFmtId="165" fontId="10" fillId="2" borderId="6" xfId="0" applyNumberFormat="1" applyFont="1" applyFill="1" applyBorder="1" applyAlignment="1" applyProtection="1">
      <alignment horizontal="center" vertical="center"/>
      <protection locked="0"/>
    </xf>
    <xf numFmtId="10" fontId="9" fillId="2" borderId="16" xfId="17" applyNumberFormat="1" applyFont="1" applyFill="1" applyBorder="1" applyAlignment="1" applyProtection="1">
      <alignment horizontal="center"/>
      <protection locked="0"/>
    </xf>
    <xf numFmtId="10" fontId="9" fillId="2" borderId="17" xfId="17" applyNumberFormat="1" applyFont="1" applyFill="1" applyBorder="1" applyAlignment="1" applyProtection="1">
      <alignment horizontal="center"/>
      <protection locked="0"/>
    </xf>
    <xf numFmtId="43" fontId="3" fillId="2" borderId="16" xfId="18" applyFont="1" applyFill="1" applyBorder="1" applyAlignment="1">
      <alignment horizontal="center"/>
    </xf>
    <xf numFmtId="43" fontId="3" fillId="2" borderId="18" xfId="18" applyFont="1" applyFill="1" applyBorder="1" applyAlignment="1">
      <alignment horizontal="center"/>
    </xf>
    <xf numFmtId="43" fontId="3" fillId="2" borderId="17" xfId="18" applyFont="1" applyFill="1" applyBorder="1" applyAlignment="1">
      <alignment horizontal="center"/>
    </xf>
    <xf numFmtId="43" fontId="3" fillId="2" borderId="16" xfId="0" applyNumberFormat="1" applyFont="1" applyFill="1" applyBorder="1" applyAlignment="1">
      <alignment horizontal="center"/>
    </xf>
    <xf numFmtId="43" fontId="3" fillId="2" borderId="18" xfId="0" applyNumberFormat="1" applyFont="1" applyFill="1" applyBorder="1" applyAlignment="1">
      <alignment horizontal="center"/>
    </xf>
    <xf numFmtId="43" fontId="3" fillId="2" borderId="17" xfId="0" applyNumberFormat="1" applyFont="1" applyFill="1" applyBorder="1" applyAlignment="1">
      <alignment horizontal="center"/>
    </xf>
    <xf numFmtId="172" fontId="4" fillId="2" borderId="0" xfId="18" applyNumberFormat="1" applyFont="1" applyFill="1" applyAlignment="1">
      <alignment horizontal="center"/>
    </xf>
    <xf numFmtId="43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5" fontId="11" fillId="2" borderId="19" xfId="0" applyNumberFormat="1" applyFont="1" applyFill="1" applyBorder="1" applyAlignment="1" applyProtection="1">
      <alignment horizontal="center" shrinkToFit="1"/>
      <protection locked="0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165" fontId="11" fillId="2" borderId="23" xfId="0" applyNumberFormat="1" applyFont="1" applyFill="1" applyBorder="1" applyAlignment="1" applyProtection="1">
      <alignment horizontal="center" shrinkToFit="1"/>
      <protection locked="0"/>
    </xf>
    <xf numFmtId="43" fontId="12" fillId="2" borderId="24" xfId="18" applyFont="1" applyFill="1" applyBorder="1" applyAlignment="1" applyProtection="1">
      <alignment horizontal="center"/>
      <protection locked="0"/>
    </xf>
    <xf numFmtId="43" fontId="2" fillId="2" borderId="25" xfId="18" applyFont="1" applyFill="1" applyBorder="1" applyAlignment="1">
      <alignment horizontal="center"/>
    </xf>
    <xf numFmtId="43" fontId="2" fillId="2" borderId="26" xfId="18" applyFont="1" applyFill="1" applyBorder="1" applyAlignment="1">
      <alignment horizontal="center"/>
    </xf>
    <xf numFmtId="43" fontId="12" fillId="2" borderId="27" xfId="18" applyFont="1" applyFill="1" applyBorder="1" applyAlignment="1" applyProtection="1">
      <alignment horizontal="center"/>
      <protection locked="0"/>
    </xf>
    <xf numFmtId="43" fontId="2" fillId="2" borderId="28" xfId="18" applyFont="1" applyFill="1" applyBorder="1" applyAlignment="1">
      <alignment horizontal="center"/>
    </xf>
    <xf numFmtId="43" fontId="2" fillId="2" borderId="29" xfId="18" applyFont="1" applyFill="1" applyBorder="1" applyAlignment="1">
      <alignment horizontal="center"/>
    </xf>
    <xf numFmtId="165" fontId="11" fillId="2" borderId="30" xfId="0" applyNumberFormat="1" applyFont="1" applyFill="1" applyBorder="1" applyAlignment="1" applyProtection="1">
      <alignment horizontal="center" shrinkToFit="1"/>
      <protection locked="0"/>
    </xf>
    <xf numFmtId="43" fontId="12" fillId="2" borderId="31" xfId="18" applyFont="1" applyFill="1" applyBorder="1" applyAlignment="1" applyProtection="1">
      <alignment horizontal="center"/>
      <protection locked="0"/>
    </xf>
    <xf numFmtId="43" fontId="2" fillId="2" borderId="32" xfId="18" applyFont="1" applyFill="1" applyBorder="1" applyAlignment="1">
      <alignment horizontal="center"/>
    </xf>
    <xf numFmtId="43" fontId="2" fillId="2" borderId="33" xfId="18" applyFont="1" applyFill="1" applyBorder="1" applyAlignment="1">
      <alignment horizontal="center"/>
    </xf>
    <xf numFmtId="165" fontId="11" fillId="2" borderId="24" xfId="0" applyNumberFormat="1" applyFont="1" applyFill="1" applyBorder="1" applyAlignment="1" applyProtection="1">
      <alignment horizontal="center" shrinkToFit="1"/>
      <protection locked="0"/>
    </xf>
    <xf numFmtId="165" fontId="11" fillId="2" borderId="31" xfId="0" applyNumberFormat="1" applyFont="1" applyFill="1" applyBorder="1" applyAlignment="1" applyProtection="1">
      <alignment horizontal="center" shrinkToFit="1"/>
      <protection locked="0"/>
    </xf>
    <xf numFmtId="165" fontId="11" fillId="2" borderId="27" xfId="0" applyNumberFormat="1" applyFont="1" applyFill="1" applyBorder="1" applyAlignment="1" applyProtection="1">
      <alignment horizontal="center" shrinkToFit="1"/>
      <protection locked="0"/>
    </xf>
    <xf numFmtId="0" fontId="7" fillId="2" borderId="0" xfId="0" applyFont="1" applyFill="1" applyAlignment="1">
      <alignment horizontal="center"/>
    </xf>
    <xf numFmtId="0" fontId="9" fillId="2" borderId="16" xfId="0" applyFont="1" applyFill="1" applyBorder="1" applyAlignment="1" applyProtection="1">
      <alignment horizontal="center"/>
      <protection locked="0"/>
    </xf>
    <xf numFmtId="0" fontId="9" fillId="2" borderId="18" xfId="0" applyFont="1" applyFill="1" applyBorder="1" applyAlignment="1" applyProtection="1">
      <alignment horizontal="center"/>
      <protection locked="0"/>
    </xf>
    <xf numFmtId="0" fontId="9" fillId="2" borderId="17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85725</xdr:colOff>
      <xdr:row>7</xdr:row>
      <xdr:rowOff>28575</xdr:rowOff>
    </xdr:from>
    <xdr:to>
      <xdr:col>15</xdr:col>
      <xdr:colOff>381000</xdr:colOff>
      <xdr:row>7</xdr:row>
      <xdr:rowOff>28575</xdr:rowOff>
    </xdr:to>
    <xdr:sp>
      <xdr:nvSpPr>
        <xdr:cNvPr id="1" name="Line 1"/>
        <xdr:cNvSpPr>
          <a:spLocks/>
        </xdr:cNvSpPr>
      </xdr:nvSpPr>
      <xdr:spPr>
        <a:xfrm>
          <a:off x="5105400" y="1171575"/>
          <a:ext cx="295275" cy="0"/>
        </a:xfrm>
        <a:prstGeom prst="line">
          <a:avLst/>
        </a:prstGeom>
        <a:noFill/>
        <a:ln w="15875" cmpd="sng">
          <a:solidFill>
            <a:srgbClr val="00008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15</xdr:col>
      <xdr:colOff>76200</xdr:colOff>
      <xdr:row>12</xdr:row>
      <xdr:rowOff>104775</xdr:rowOff>
    </xdr:from>
    <xdr:to>
      <xdr:col>15</xdr:col>
      <xdr:colOff>371475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95875" y="1828800"/>
          <a:ext cx="295275" cy="0"/>
        </a:xfrm>
        <a:prstGeom prst="line">
          <a:avLst/>
        </a:prstGeom>
        <a:noFill/>
        <a:ln w="15875" cmpd="sng">
          <a:solidFill>
            <a:srgbClr val="00008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="120" zoomScaleNormal="120" workbookViewId="0" topLeftCell="A1">
      <selection activeCell="M15" sqref="M15:N15"/>
    </sheetView>
  </sheetViews>
  <sheetFormatPr defaultColWidth="9.140625" defaultRowHeight="13.5" zeroHeight="1"/>
  <cols>
    <col min="1" max="1" width="2.28125" style="3" customWidth="1"/>
    <col min="2" max="3" width="2.7109375" style="3" customWidth="1"/>
    <col min="4" max="6" width="5.7109375" style="3" customWidth="1"/>
    <col min="7" max="10" width="6.7109375" style="3" customWidth="1"/>
    <col min="11" max="11" width="2.7109375" style="3" customWidth="1"/>
    <col min="12" max="12" width="3.7109375" style="3" customWidth="1"/>
    <col min="13" max="15" width="5.7109375" style="3" customWidth="1"/>
    <col min="16" max="19" width="6.7109375" style="3" customWidth="1"/>
    <col min="20" max="21" width="2.7109375" style="3" customWidth="1"/>
    <col min="22" max="22" width="5.7109375" style="3" hidden="1" customWidth="1"/>
    <col min="23" max="16384" width="0" style="3" hidden="1" customWidth="1"/>
  </cols>
  <sheetData>
    <row r="1" spans="2:22" ht="18" customHeight="1" thickBot="1" thickTop="1">
      <c r="B1" s="51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  <c r="U1" s="1"/>
      <c r="V1" s="2"/>
    </row>
    <row r="2" ht="15" thickBot="1" thickTop="1"/>
    <row r="3" spans="1:19" ht="14.25" thickBot="1">
      <c r="A3" s="30" t="s">
        <v>16</v>
      </c>
      <c r="C3" s="69" t="s">
        <v>1</v>
      </c>
      <c r="D3" s="69"/>
      <c r="E3" s="70" t="s">
        <v>15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/>
    </row>
    <row r="4" spans="1:15" ht="4.5" customHeight="1" thickBot="1">
      <c r="A4" s="30"/>
      <c r="L4" s="4"/>
      <c r="M4" s="4"/>
      <c r="N4" s="4"/>
      <c r="O4" s="4"/>
    </row>
    <row r="5" spans="1:15" ht="17.25" thickBot="1">
      <c r="A5" s="30"/>
      <c r="B5" s="25" t="s">
        <v>8</v>
      </c>
      <c r="C5" s="26"/>
      <c r="G5" s="44">
        <f>SUM(G19:H28,P19:Q28)</f>
        <v>0</v>
      </c>
      <c r="H5" s="45"/>
      <c r="I5" s="46"/>
      <c r="K5" s="5"/>
      <c r="L5" s="5"/>
      <c r="M5" s="5"/>
      <c r="N5" s="5"/>
      <c r="O5" s="5"/>
    </row>
    <row r="6" spans="1:16" ht="4.5" customHeight="1" thickBot="1">
      <c r="A6" s="30"/>
      <c r="B6" s="25"/>
      <c r="C6" s="26"/>
      <c r="K6" s="31" t="s">
        <v>14</v>
      </c>
      <c r="L6" s="31"/>
      <c r="M6" s="31"/>
      <c r="N6" s="31"/>
      <c r="O6" s="31"/>
      <c r="P6" s="29"/>
    </row>
    <row r="7" spans="1:18" ht="16.5" customHeight="1" thickBot="1">
      <c r="A7" s="30"/>
      <c r="B7" s="25" t="s">
        <v>9</v>
      </c>
      <c r="C7" s="26"/>
      <c r="G7" s="44">
        <f>SUM(I19:J28,R19:S28)</f>
        <v>0</v>
      </c>
      <c r="H7" s="45"/>
      <c r="I7" s="46"/>
      <c r="K7" s="31"/>
      <c r="L7" s="31"/>
      <c r="M7" s="31"/>
      <c r="N7" s="31"/>
      <c r="O7" s="31"/>
      <c r="P7" s="29"/>
      <c r="Q7" s="33">
        <v>39051</v>
      </c>
      <c r="R7" s="34"/>
    </row>
    <row r="8" spans="1:18" ht="4.5" customHeight="1" thickBot="1">
      <c r="A8" s="30"/>
      <c r="B8" s="25"/>
      <c r="C8" s="26"/>
      <c r="K8" s="31"/>
      <c r="L8" s="31"/>
      <c r="M8" s="31"/>
      <c r="N8" s="31"/>
      <c r="O8" s="31"/>
      <c r="P8" s="29"/>
      <c r="Q8" s="35"/>
      <c r="R8" s="36"/>
    </row>
    <row r="9" spans="1:18" ht="17.25" thickBot="1">
      <c r="A9" s="30"/>
      <c r="B9" s="25" t="s">
        <v>10</v>
      </c>
      <c r="C9" s="26"/>
      <c r="G9" s="44">
        <f>+G5+G7</f>
        <v>0</v>
      </c>
      <c r="H9" s="45"/>
      <c r="I9" s="46"/>
      <c r="K9" s="31"/>
      <c r="L9" s="31"/>
      <c r="M9" s="31"/>
      <c r="N9" s="31"/>
      <c r="O9" s="31"/>
      <c r="P9" s="29"/>
      <c r="Q9" s="37"/>
      <c r="R9" s="38"/>
    </row>
    <row r="10" spans="1:16" ht="4.5" customHeight="1" thickBot="1">
      <c r="A10" s="30"/>
      <c r="B10" s="25"/>
      <c r="C10" s="26"/>
      <c r="K10" s="29"/>
      <c r="L10" s="29"/>
      <c r="M10" s="29"/>
      <c r="N10" s="29"/>
      <c r="O10" s="29"/>
      <c r="P10" s="29"/>
    </row>
    <row r="11" spans="1:16" ht="15" thickBot="1">
      <c r="A11" s="30"/>
      <c r="B11" s="25" t="s">
        <v>11</v>
      </c>
      <c r="C11" s="26"/>
      <c r="G11" s="17">
        <v>0</v>
      </c>
      <c r="K11" s="25"/>
      <c r="L11" s="25"/>
      <c r="M11" s="25"/>
      <c r="N11" s="25"/>
      <c r="O11" s="25"/>
      <c r="P11" s="26"/>
    </row>
    <row r="12" spans="1:20" ht="4.5" customHeight="1" thickBot="1">
      <c r="A12" s="30"/>
      <c r="B12" s="25"/>
      <c r="C12" s="26"/>
      <c r="K12" s="25"/>
      <c r="L12" s="25"/>
      <c r="M12" s="25"/>
      <c r="N12" s="25"/>
      <c r="O12" s="27"/>
      <c r="P12" s="28"/>
      <c r="Q12" s="6"/>
      <c r="R12" s="6"/>
      <c r="S12" s="6"/>
      <c r="T12" s="6"/>
    </row>
    <row r="13" spans="1:18" ht="17.25" thickBot="1">
      <c r="A13" s="30"/>
      <c r="B13" s="25" t="s">
        <v>12</v>
      </c>
      <c r="C13" s="26"/>
      <c r="G13" s="41">
        <f>IF(N=0,0,IF(N=1,VP,(PMT(taxa,N-1,(VP-(VP/N))*-1)*(N-1)+(VP/N))/N))</f>
        <v>0</v>
      </c>
      <c r="H13" s="42"/>
      <c r="I13" s="43"/>
      <c r="K13" s="25" t="s">
        <v>7</v>
      </c>
      <c r="L13" s="25"/>
      <c r="M13" s="25"/>
      <c r="N13" s="25"/>
      <c r="O13" s="25"/>
      <c r="P13" s="26"/>
      <c r="Q13" s="39">
        <v>0</v>
      </c>
      <c r="R13" s="40"/>
    </row>
    <row r="14" spans="1:3" ht="4.5" customHeight="1" thickBot="1">
      <c r="A14" s="30"/>
      <c r="B14" s="25"/>
      <c r="C14" s="26"/>
    </row>
    <row r="15" spans="1:17" ht="17.25" thickBot="1">
      <c r="A15" s="30"/>
      <c r="B15" s="25" t="s">
        <v>13</v>
      </c>
      <c r="C15" s="26"/>
      <c r="G15" s="44">
        <f>G13*G11</f>
        <v>0</v>
      </c>
      <c r="H15" s="45"/>
      <c r="I15" s="46"/>
      <c r="K15" s="7"/>
      <c r="L15" s="7"/>
      <c r="M15" s="47"/>
      <c r="N15" s="47"/>
      <c r="P15" s="48"/>
      <c r="Q15" s="49"/>
    </row>
    <row r="16" ht="4.5" customHeight="1" thickBot="1">
      <c r="A16" s="30"/>
    </row>
    <row r="17" spans="1:20" ht="13.5">
      <c r="A17" s="30"/>
      <c r="B17" s="15"/>
      <c r="C17" s="32" t="s">
        <v>2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16"/>
    </row>
    <row r="18" spans="1:20" ht="14.25" thickBot="1">
      <c r="A18" s="30"/>
      <c r="B18" s="8"/>
      <c r="C18" s="9"/>
      <c r="D18" s="21" t="s">
        <v>3</v>
      </c>
      <c r="E18" s="54" t="s">
        <v>4</v>
      </c>
      <c r="F18" s="54"/>
      <c r="G18" s="54" t="s">
        <v>5</v>
      </c>
      <c r="H18" s="54"/>
      <c r="I18" s="54" t="s">
        <v>6</v>
      </c>
      <c r="J18" s="54"/>
      <c r="K18" s="10"/>
      <c r="L18" s="9"/>
      <c r="M18" s="21" t="s">
        <v>3</v>
      </c>
      <c r="N18" s="54" t="s">
        <v>4</v>
      </c>
      <c r="O18" s="54"/>
      <c r="P18" s="54" t="s">
        <v>5</v>
      </c>
      <c r="Q18" s="54"/>
      <c r="R18" s="54" t="s">
        <v>6</v>
      </c>
      <c r="S18" s="54"/>
      <c r="T18" s="11"/>
    </row>
    <row r="19" spans="1:20" ht="14.25">
      <c r="A19" s="30"/>
      <c r="B19" s="8"/>
      <c r="C19" s="22">
        <v>1</v>
      </c>
      <c r="D19" s="18"/>
      <c r="E19" s="50"/>
      <c r="F19" s="50"/>
      <c r="G19" s="59"/>
      <c r="H19" s="59"/>
      <c r="I19" s="60">
        <f>G19*((((1+$Q$13)^(1/30))^(($Q$7-E19)+1))-1)</f>
        <v>0</v>
      </c>
      <c r="J19" s="61"/>
      <c r="K19" s="9"/>
      <c r="L19" s="22">
        <v>11</v>
      </c>
      <c r="M19" s="18"/>
      <c r="N19" s="68"/>
      <c r="O19" s="68"/>
      <c r="P19" s="59"/>
      <c r="Q19" s="59"/>
      <c r="R19" s="60">
        <f aca="true" t="shared" si="0" ref="R19:R28">P19*((((1+$Q$13)^(1/30))^(($Q$7-N19)+1))-1)</f>
        <v>0</v>
      </c>
      <c r="S19" s="61"/>
      <c r="T19" s="11"/>
    </row>
    <row r="20" spans="1:20" ht="14.25">
      <c r="A20" s="30"/>
      <c r="B20" s="8"/>
      <c r="C20" s="23">
        <v>2</v>
      </c>
      <c r="D20" s="19"/>
      <c r="E20" s="55"/>
      <c r="F20" s="55"/>
      <c r="G20" s="56"/>
      <c r="H20" s="56"/>
      <c r="I20" s="57">
        <f aca="true" t="shared" si="1" ref="I20:I28">G20*((((1+$Q$13)^(1/30))^(($Q$7-E20)+1))-1)</f>
        <v>0</v>
      </c>
      <c r="J20" s="58"/>
      <c r="K20" s="9"/>
      <c r="L20" s="23">
        <v>12</v>
      </c>
      <c r="M20" s="19"/>
      <c r="N20" s="66"/>
      <c r="O20" s="66"/>
      <c r="P20" s="56"/>
      <c r="Q20" s="56"/>
      <c r="R20" s="57">
        <f t="shared" si="0"/>
        <v>0</v>
      </c>
      <c r="S20" s="58"/>
      <c r="T20" s="11"/>
    </row>
    <row r="21" spans="1:20" ht="14.25">
      <c r="A21" s="30"/>
      <c r="B21" s="8"/>
      <c r="C21" s="23">
        <v>3</v>
      </c>
      <c r="D21" s="19"/>
      <c r="E21" s="55"/>
      <c r="F21" s="55"/>
      <c r="G21" s="56"/>
      <c r="H21" s="56"/>
      <c r="I21" s="57">
        <f t="shared" si="1"/>
        <v>0</v>
      </c>
      <c r="J21" s="58"/>
      <c r="K21" s="9"/>
      <c r="L21" s="23">
        <v>13</v>
      </c>
      <c r="M21" s="19"/>
      <c r="N21" s="66"/>
      <c r="O21" s="66"/>
      <c r="P21" s="56"/>
      <c r="Q21" s="56"/>
      <c r="R21" s="57">
        <f t="shared" si="0"/>
        <v>0</v>
      </c>
      <c r="S21" s="58"/>
      <c r="T21" s="11"/>
    </row>
    <row r="22" spans="1:20" ht="14.25">
      <c r="A22" s="30"/>
      <c r="B22" s="8"/>
      <c r="C22" s="23">
        <v>4</v>
      </c>
      <c r="D22" s="19"/>
      <c r="E22" s="55"/>
      <c r="F22" s="55"/>
      <c r="G22" s="56"/>
      <c r="H22" s="56"/>
      <c r="I22" s="57">
        <f t="shared" si="1"/>
        <v>0</v>
      </c>
      <c r="J22" s="58"/>
      <c r="K22" s="9"/>
      <c r="L22" s="23">
        <v>14</v>
      </c>
      <c r="M22" s="19"/>
      <c r="N22" s="66"/>
      <c r="O22" s="66"/>
      <c r="P22" s="56"/>
      <c r="Q22" s="56"/>
      <c r="R22" s="57">
        <f t="shared" si="0"/>
        <v>0</v>
      </c>
      <c r="S22" s="58"/>
      <c r="T22" s="11"/>
    </row>
    <row r="23" spans="1:20" ht="14.25">
      <c r="A23" s="30"/>
      <c r="B23" s="8"/>
      <c r="C23" s="23">
        <v>5</v>
      </c>
      <c r="D23" s="19"/>
      <c r="E23" s="55"/>
      <c r="F23" s="55"/>
      <c r="G23" s="56"/>
      <c r="H23" s="56"/>
      <c r="I23" s="57">
        <f t="shared" si="1"/>
        <v>0</v>
      </c>
      <c r="J23" s="58"/>
      <c r="K23" s="9"/>
      <c r="L23" s="23">
        <v>15</v>
      </c>
      <c r="M23" s="19"/>
      <c r="N23" s="66"/>
      <c r="O23" s="66"/>
      <c r="P23" s="56"/>
      <c r="Q23" s="56"/>
      <c r="R23" s="57">
        <f t="shared" si="0"/>
        <v>0</v>
      </c>
      <c r="S23" s="58"/>
      <c r="T23" s="11"/>
    </row>
    <row r="24" spans="1:20" ht="14.25">
      <c r="A24" s="30"/>
      <c r="B24" s="8"/>
      <c r="C24" s="23">
        <v>6</v>
      </c>
      <c r="D24" s="19"/>
      <c r="E24" s="55"/>
      <c r="F24" s="55"/>
      <c r="G24" s="56"/>
      <c r="H24" s="56"/>
      <c r="I24" s="57">
        <f t="shared" si="1"/>
        <v>0</v>
      </c>
      <c r="J24" s="58"/>
      <c r="K24" s="9"/>
      <c r="L24" s="23">
        <v>16</v>
      </c>
      <c r="M24" s="19"/>
      <c r="N24" s="66"/>
      <c r="O24" s="66"/>
      <c r="P24" s="56"/>
      <c r="Q24" s="56"/>
      <c r="R24" s="57">
        <f t="shared" si="0"/>
        <v>0</v>
      </c>
      <c r="S24" s="58"/>
      <c r="T24" s="11"/>
    </row>
    <row r="25" spans="1:20" ht="14.25">
      <c r="A25" s="30"/>
      <c r="B25" s="8"/>
      <c r="C25" s="23">
        <v>7</v>
      </c>
      <c r="D25" s="19"/>
      <c r="E25" s="55"/>
      <c r="F25" s="55"/>
      <c r="G25" s="56"/>
      <c r="H25" s="56"/>
      <c r="I25" s="57">
        <f t="shared" si="1"/>
        <v>0</v>
      </c>
      <c r="J25" s="58"/>
      <c r="K25" s="9"/>
      <c r="L25" s="23">
        <v>17</v>
      </c>
      <c r="M25" s="19"/>
      <c r="N25" s="66"/>
      <c r="O25" s="66"/>
      <c r="P25" s="56"/>
      <c r="Q25" s="56"/>
      <c r="R25" s="57">
        <f t="shared" si="0"/>
        <v>0</v>
      </c>
      <c r="S25" s="58"/>
      <c r="T25" s="11"/>
    </row>
    <row r="26" spans="1:20" ht="14.25">
      <c r="A26" s="30"/>
      <c r="B26" s="8"/>
      <c r="C26" s="23">
        <v>8</v>
      </c>
      <c r="D26" s="19"/>
      <c r="E26" s="55"/>
      <c r="F26" s="55"/>
      <c r="G26" s="56"/>
      <c r="H26" s="56"/>
      <c r="I26" s="57">
        <f t="shared" si="1"/>
        <v>0</v>
      </c>
      <c r="J26" s="58"/>
      <c r="K26" s="9"/>
      <c r="L26" s="23">
        <v>18</v>
      </c>
      <c r="M26" s="19"/>
      <c r="N26" s="66"/>
      <c r="O26" s="66"/>
      <c r="P26" s="56"/>
      <c r="Q26" s="56"/>
      <c r="R26" s="57">
        <f t="shared" si="0"/>
        <v>0</v>
      </c>
      <c r="S26" s="58"/>
      <c r="T26" s="11"/>
    </row>
    <row r="27" spans="1:20" ht="14.25">
      <c r="A27" s="30"/>
      <c r="B27" s="8"/>
      <c r="C27" s="23">
        <v>9</v>
      </c>
      <c r="D27" s="19"/>
      <c r="E27" s="55"/>
      <c r="F27" s="55"/>
      <c r="G27" s="56"/>
      <c r="H27" s="56"/>
      <c r="I27" s="57">
        <f t="shared" si="1"/>
        <v>0</v>
      </c>
      <c r="J27" s="58"/>
      <c r="K27" s="9"/>
      <c r="L27" s="23">
        <v>19</v>
      </c>
      <c r="M27" s="19"/>
      <c r="N27" s="66"/>
      <c r="O27" s="66"/>
      <c r="P27" s="56"/>
      <c r="Q27" s="56"/>
      <c r="R27" s="57">
        <f t="shared" si="0"/>
        <v>0</v>
      </c>
      <c r="S27" s="58"/>
      <c r="T27" s="11"/>
    </row>
    <row r="28" spans="1:20" ht="15" thickBot="1">
      <c r="A28" s="30"/>
      <c r="B28" s="8"/>
      <c r="C28" s="24">
        <v>10</v>
      </c>
      <c r="D28" s="20"/>
      <c r="E28" s="62"/>
      <c r="F28" s="62"/>
      <c r="G28" s="63"/>
      <c r="H28" s="63"/>
      <c r="I28" s="64">
        <f t="shared" si="1"/>
        <v>0</v>
      </c>
      <c r="J28" s="65"/>
      <c r="K28" s="9"/>
      <c r="L28" s="24">
        <v>20</v>
      </c>
      <c r="M28" s="20"/>
      <c r="N28" s="67"/>
      <c r="O28" s="67"/>
      <c r="P28" s="63"/>
      <c r="Q28" s="63"/>
      <c r="R28" s="64">
        <f t="shared" si="0"/>
        <v>0</v>
      </c>
      <c r="S28" s="65"/>
      <c r="T28" s="11"/>
    </row>
    <row r="29" spans="1:20" ht="14.25" thickBot="1">
      <c r="A29" s="30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4"/>
    </row>
    <row r="30" ht="13.5"/>
  </sheetData>
  <sheetProtection password="CF7A" sheet="1" objects="1" scenarios="1"/>
  <mergeCells count="81">
    <mergeCell ref="R28:S28"/>
    <mergeCell ref="C3:D3"/>
    <mergeCell ref="E3:S3"/>
    <mergeCell ref="P26:Q26"/>
    <mergeCell ref="R26:S26"/>
    <mergeCell ref="N27:O27"/>
    <mergeCell ref="P27:Q27"/>
    <mergeCell ref="R27:S27"/>
    <mergeCell ref="P24:Q24"/>
    <mergeCell ref="R24:S24"/>
    <mergeCell ref="N25:O25"/>
    <mergeCell ref="P25:Q25"/>
    <mergeCell ref="R25:S25"/>
    <mergeCell ref="R22:S22"/>
    <mergeCell ref="N23:O23"/>
    <mergeCell ref="P23:Q23"/>
    <mergeCell ref="R23:S23"/>
    <mergeCell ref="N24:O24"/>
    <mergeCell ref="R20:S20"/>
    <mergeCell ref="N21:O21"/>
    <mergeCell ref="P21:Q21"/>
    <mergeCell ref="R21:S21"/>
    <mergeCell ref="R18:S18"/>
    <mergeCell ref="N19:O19"/>
    <mergeCell ref="P19:Q19"/>
    <mergeCell ref="R19:S19"/>
    <mergeCell ref="N26:O26"/>
    <mergeCell ref="N28:O28"/>
    <mergeCell ref="E26:F26"/>
    <mergeCell ref="P18:Q18"/>
    <mergeCell ref="P20:Q20"/>
    <mergeCell ref="P22:Q22"/>
    <mergeCell ref="P28:Q28"/>
    <mergeCell ref="N18:O18"/>
    <mergeCell ref="N20:O20"/>
    <mergeCell ref="N22:O22"/>
    <mergeCell ref="E27:F27"/>
    <mergeCell ref="G27:H27"/>
    <mergeCell ref="I27:J27"/>
    <mergeCell ref="E28:F28"/>
    <mergeCell ref="G28:H28"/>
    <mergeCell ref="I28:J28"/>
    <mergeCell ref="E25:F25"/>
    <mergeCell ref="G25:H25"/>
    <mergeCell ref="I25:J25"/>
    <mergeCell ref="G26:H26"/>
    <mergeCell ref="I26:J26"/>
    <mergeCell ref="E23:F23"/>
    <mergeCell ref="G23:H23"/>
    <mergeCell ref="I23:J23"/>
    <mergeCell ref="E24:F24"/>
    <mergeCell ref="G24:H24"/>
    <mergeCell ref="I24:J24"/>
    <mergeCell ref="E21:F21"/>
    <mergeCell ref="G21:H21"/>
    <mergeCell ref="I21:J21"/>
    <mergeCell ref="E22:F22"/>
    <mergeCell ref="G22:H22"/>
    <mergeCell ref="I22:J22"/>
    <mergeCell ref="E18:F18"/>
    <mergeCell ref="E20:F20"/>
    <mergeCell ref="G20:H20"/>
    <mergeCell ref="I20:J20"/>
    <mergeCell ref="G19:H19"/>
    <mergeCell ref="G18:H18"/>
    <mergeCell ref="I19:J19"/>
    <mergeCell ref="I18:J18"/>
    <mergeCell ref="B1:T1"/>
    <mergeCell ref="G5:I5"/>
    <mergeCell ref="G7:I7"/>
    <mergeCell ref="G9:I9"/>
    <mergeCell ref="A3:A29"/>
    <mergeCell ref="K6:O9"/>
    <mergeCell ref="C17:S17"/>
    <mergeCell ref="Q7:R9"/>
    <mergeCell ref="Q13:R13"/>
    <mergeCell ref="G13:I13"/>
    <mergeCell ref="G15:I15"/>
    <mergeCell ref="M15:N15"/>
    <mergeCell ref="P15:Q15"/>
    <mergeCell ref="E19:F19"/>
  </mergeCells>
  <printOptions/>
  <pageMargins left="0.75" right="0.75" top="1" bottom="1" header="0.492125985" footer="0.492125985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Corelli</dc:creator>
  <cp:keywords/>
  <dc:description/>
  <cp:lastModifiedBy>Gerald Corelli</cp:lastModifiedBy>
  <cp:lastPrinted>2006-11-30T00:28:38Z</cp:lastPrinted>
  <dcterms:created xsi:type="dcterms:W3CDTF">2006-11-29T22:44:23Z</dcterms:created>
  <dcterms:modified xsi:type="dcterms:W3CDTF">2009-03-21T01:05:21Z</dcterms:modified>
  <cp:category/>
  <cp:version/>
  <cp:contentType/>
  <cp:contentStatus/>
</cp:coreProperties>
</file>